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tpthuduc_hcm_edu_vn/Documents/Phòng Giáo dục và Đào tạo Tp Thủ Đức/00 Cần Thực hiện/BC 5y DA Ngoại Ngữ/"/>
    </mc:Choice>
  </mc:AlternateContent>
  <xr:revisionPtr revIDLastSave="30" documentId="8_{844B2E13-BFCC-438D-8529-4321C68C5389}" xr6:coauthVersionLast="47" xr6:coauthVersionMax="47" xr10:uidLastSave="{B50B94BA-31FE-45C4-8AE8-340C78D0D50D}"/>
  <bookViews>
    <workbookView xWindow="-108" yWindow="-108" windowWidth="23256" windowHeight="12720" xr2:uid="{E2A320CE-88E0-4351-9118-E6FA063AD007}"/>
  </bookViews>
  <sheets>
    <sheet name="Trường" sheetId="1" r:id="rId1"/>
    <sheet name="Sheet2" sheetId="2" state="hidden" r:id="rId2"/>
  </sheets>
  <definedNames>
    <definedName name="_56F9DC9755BA473782653E2940F9FormId">"vLvCDokzfUKjeXxZI9U0R0htvG6M_TtGsDGeHe-CW3VUN0o4VDZVTjRGN0tCVUNVSkhBSzExRTlTWS4u"</definedName>
    <definedName name="_56F9DC9755BA473782653E2940F9ResponseSheet">"Form1"</definedName>
    <definedName name="_56F9DC9755BA473782653E2940F9SourceDocId">"{67ad21ca-812a-45d7-800f-d178abef3bcd}"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H4" i="1"/>
  <c r="F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<sst xmlns="http://schemas.openxmlformats.org/spreadsheetml/2006/main" count="116" uniqueCount="100">
  <si>
    <t>THỐNG KÊ TÌNH HÌNH THỰC HIỆN ĐỀ ÁN DẠY VÀ HỌC NGOẠI NGỮ GIAI ĐOẠN 2017-2025</t>
  </si>
  <si>
    <t>TT</t>
  </si>
  <si>
    <t>Năm học</t>
  </si>
  <si>
    <t>Khối lớp</t>
  </si>
  <si>
    <t>Tổng số học sinh của đơn vị</t>
  </si>
  <si>
    <t>2017-2018</t>
  </si>
  <si>
    <t>2018-2019</t>
  </si>
  <si>
    <t>2019-2020</t>
  </si>
  <si>
    <t>2020-2021</t>
  </si>
  <si>
    <t>2021-2022</t>
  </si>
  <si>
    <t>TRƯỜNG:</t>
  </si>
  <si>
    <t>Trường</t>
  </si>
  <si>
    <t>THCS Lê Quý Đôn</t>
  </si>
  <si>
    <t>THCS Trương Văn Ngư</t>
  </si>
  <si>
    <t>THCS Ngô Chí Quốc</t>
  </si>
  <si>
    <t>THCS Hiệp Bình</t>
  </si>
  <si>
    <t>THCS Thái Văn Lung</t>
  </si>
  <si>
    <t>THCS Tam Bình</t>
  </si>
  <si>
    <t>THCS Xuân Trường</t>
  </si>
  <si>
    <t>THCS Linh Trung</t>
  </si>
  <si>
    <t>THCS Linh Đông</t>
  </si>
  <si>
    <t>THCS Bình Chiểu</t>
  </si>
  <si>
    <t>THCS Bình Thọ</t>
  </si>
  <si>
    <t>THCS Lê Văn Việt</t>
  </si>
  <si>
    <t>THCS Nguyễn Văn Bá</t>
  </si>
  <si>
    <t>THCS Trường Thọ</t>
  </si>
  <si>
    <t>THCS Dương Văn Thì</t>
  </si>
  <si>
    <t>THCS Phước Bình</t>
  </si>
  <si>
    <t>THCS Hưng Bình</t>
  </si>
  <si>
    <t>THCS Hoa Lư</t>
  </si>
  <si>
    <t>THCS Trần Quốc Toản</t>
  </si>
  <si>
    <t>THCS Long Trường</t>
  </si>
  <si>
    <t>THCS Long Phước</t>
  </si>
  <si>
    <t>THCS Đặng Tấn Tài</t>
  </si>
  <si>
    <t>THCS Phú Hữu</t>
  </si>
  <si>
    <t>THCS Tân Phú</t>
  </si>
  <si>
    <t>THCS Trường Thạnh</t>
  </si>
  <si>
    <t>THCS Long Bình</t>
  </si>
  <si>
    <t>THCS Tăng Nhơn Phú B</t>
  </si>
  <si>
    <t>THCS Hiệp Phú</t>
  </si>
  <si>
    <t>TH - THCS Tuệ Đức</t>
  </si>
  <si>
    <t>THCS An Phú</t>
  </si>
  <si>
    <t>THCS Giồng Ông Tố</t>
  </si>
  <si>
    <t>THCS Nguyễn Văn Trỗi</t>
  </si>
  <si>
    <t>THCS Thạnh Mỹ Lợi</t>
  </si>
  <si>
    <t>THCS Lương Định Của</t>
  </si>
  <si>
    <t>THCS Bình An</t>
  </si>
  <si>
    <t>THCS Nguyễn Thị Định</t>
  </si>
  <si>
    <t>THCS Trần Quốc Toản 1</t>
  </si>
  <si>
    <t>THCS Cát Lái</t>
  </si>
  <si>
    <t>STT</t>
  </si>
  <si>
    <t>Mã trường</t>
  </si>
  <si>
    <t>Tên trường</t>
  </si>
  <si>
    <t>79762501</t>
  </si>
  <si>
    <t>79762502</t>
  </si>
  <si>
    <t>79762503</t>
  </si>
  <si>
    <t>79762504</t>
  </si>
  <si>
    <t>79762505</t>
  </si>
  <si>
    <t>79762506</t>
  </si>
  <si>
    <t>79762507</t>
  </si>
  <si>
    <t>79762508</t>
  </si>
  <si>
    <t>79762509</t>
  </si>
  <si>
    <t>79762510</t>
  </si>
  <si>
    <t>79762511</t>
  </si>
  <si>
    <t>79762512</t>
  </si>
  <si>
    <t>79762514</t>
  </si>
  <si>
    <t>79762515</t>
  </si>
  <si>
    <t>79762516</t>
  </si>
  <si>
    <t>79763501</t>
  </si>
  <si>
    <t>79763502</t>
  </si>
  <si>
    <t>79763503</t>
  </si>
  <si>
    <t>79763504</t>
  </si>
  <si>
    <t>79763505</t>
  </si>
  <si>
    <t>79763506</t>
  </si>
  <si>
    <t>79763507</t>
  </si>
  <si>
    <t>79763508</t>
  </si>
  <si>
    <t>79763509</t>
  </si>
  <si>
    <t>79763510</t>
  </si>
  <si>
    <t>79763511</t>
  </si>
  <si>
    <t>79763512</t>
  </si>
  <si>
    <t>79763513</t>
  </si>
  <si>
    <t>79769411</t>
  </si>
  <si>
    <t>79769501</t>
  </si>
  <si>
    <t>79769502</t>
  </si>
  <si>
    <t>79769503</t>
  </si>
  <si>
    <t>79769504</t>
  </si>
  <si>
    <t>79769506</t>
  </si>
  <si>
    <t>79769507</t>
  </si>
  <si>
    <t>79769508</t>
  </si>
  <si>
    <t>79769509</t>
  </si>
  <si>
    <t>79769510</t>
  </si>
  <si>
    <r>
      <t>Số lượng học sinh xếp loại môn</t>
    </r>
    <r>
      <rPr>
        <b/>
        <sz val="14"/>
        <color rgb="FFFF0000"/>
        <rFont val="Times New Roman"/>
        <family val="1"/>
      </rPr>
      <t xml:space="preserve"> NN từ trung bình trở lên</t>
    </r>
  </si>
  <si>
    <r>
      <t xml:space="preserve">Số lượng học sinh xếp loại môn </t>
    </r>
    <r>
      <rPr>
        <b/>
        <sz val="14"/>
        <color rgb="FFFF0000"/>
        <rFont val="Times New Roman"/>
        <family val="1"/>
      </rPr>
      <t>NN loại Khá, Giỏi</t>
    </r>
  </si>
  <si>
    <r>
      <t xml:space="preserve">Tỉ lệ %
</t>
    </r>
    <r>
      <rPr>
        <b/>
        <sz val="14"/>
        <color rgb="FFFF0000"/>
        <rFont val="Times New Roman"/>
        <family val="1"/>
      </rPr>
      <t>Trên TB</t>
    </r>
  </si>
  <si>
    <r>
      <t xml:space="preserve">Tỉ lệ %
</t>
    </r>
    <r>
      <rPr>
        <b/>
        <sz val="14"/>
        <color rgb="FFFF0000"/>
        <rFont val="Times New Roman"/>
        <family val="1"/>
      </rPr>
      <t>KHÁ GIỎI</t>
    </r>
  </si>
  <si>
    <t>Lưu ý:</t>
  </si>
  <si>
    <r>
      <t>- Báo cáo gửi về DoanDucQui@hcm.edu.vn tiêu đề thư "</t>
    </r>
    <r>
      <rPr>
        <sz val="14"/>
        <color rgb="FFFF0000"/>
        <rFont val="Times New Roman"/>
        <family val="1"/>
      </rPr>
      <t>BCDANN tên đơn vị</t>
    </r>
    <r>
      <rPr>
        <sz val="14"/>
        <color theme="1"/>
        <rFont val="Times New Roman"/>
        <family val="1"/>
      </rPr>
      <t>"</t>
    </r>
  </si>
  <si>
    <t>Người báo cáo</t>
  </si>
  <si>
    <t>Điện thoại của người báo cáo</t>
  </si>
  <si>
    <t>Nhập họ tên người báo cáo vào đây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</si>
</sst>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20"/>
      <color rgb="FFFF0000"/>
      <name val="Times New Roman"/>
      <family val="1"/>
    </font>
    <font>
      <b/>
      <sz val="14"/>
      <color theme="4"/>
      <name val="Times New Roman"/>
      <family val="1"/>
    </font>
    <font>
      <sz val="11"/>
      <color theme="4"/>
      <name val="Calibri"/>
      <family val="2"/>
      <scheme val="minor"/>
    </font>
    <font>
      <sz val="14"/>
      <color rgb="FFFF0000"/>
      <name val="Times New Roman"/>
      <family val="1"/>
    </font>
    <font>
      <i/>
      <sz val="14"/>
      <color theme="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11" fillId="0" borderId="0" xfId="0" applyFont="1" applyAlignment="1" applyProtection="1">
      <protection locked="0"/>
    </xf>
    <xf numFmtId="2" fontId="2" fillId="4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color theme="4"/>
      </font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252F1A-93BA-466E-94A8-1057CA57DE5C}" name="Table1" displayName="Table1" ref="B3:I23" totalsRowShown="0" headerRowDxfId="2" dataDxfId="7" tableBorderDxfId="10">
  <autoFilter ref="B3:I23" xr:uid="{42252F1A-93BA-466E-94A8-1057CA57DE5C}"/>
  <tableColumns count="8">
    <tableColumn id="1" xr3:uid="{C37466C0-826C-40DE-B220-70DC09A3304E}" name="Năm học" dataDxfId="9"/>
    <tableColumn id="2" xr3:uid="{EAC38FD0-C7EC-4672-B66A-8589E4A34E67}" name="Khối lớp" dataDxfId="8"/>
    <tableColumn id="3" xr3:uid="{BF6A68CE-258B-4DE8-A2AB-A48F155F2B2D}" name="Tổng số học sinh của đơn vị" dataDxfId="6"/>
    <tableColumn id="4" xr3:uid="{C3128BD3-7FED-4623-8A08-1BED5100DE6B}" name="Số lượng học sinh xếp loại môn NN từ trung bình trở lên" dataDxfId="5"/>
    <tableColumn id="5" xr3:uid="{25C9054C-D7EE-46B2-A317-91ECE0516A88}" name="Tỉ lệ %_x000a_Trên TB" dataDxfId="1">
      <calculatedColumnFormula>IFERROR(ROUND(Table1[[#This Row],[Số lượng học sinh xếp loại môn NN từ trung bình trở lên]]/Table1[[#This Row],[Tổng số học sinh của đơn vị]]*100,2),"")</calculatedColumnFormula>
    </tableColumn>
    <tableColumn id="6" xr3:uid="{6219B47E-FD33-49C8-8E10-B4607D3539D9}" name="Số lượng học sinh xếp loại môn NN loại Khá, Giỏi" dataDxfId="4"/>
    <tableColumn id="7" xr3:uid="{02A29450-1BAC-4A41-8CD5-AB355C6847F0}" name="Tỉ lệ %_x000a_KHÁ GIỎI" dataDxfId="0">
      <calculatedColumnFormula>IFERROR(ROUND(Table1[[#This Row],[Số lượng học sinh xếp loại môn NN loại Khá, Giỏi]]/Table1[[#This Row],[Tổng số học sinh của đơn vị]]*100,2),"")</calculatedColumnFormula>
    </tableColumn>
    <tableColumn id="8" xr3:uid="{09311B37-77BB-4CD8-B8F8-FF23E2C943DD}" name="Trường" dataDxfId="3">
      <calculatedColumnFormula>$C$2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7BDD-B5E6-4B97-A0F9-7C1F805FF9D4}">
  <dimension ref="A1:I31"/>
  <sheetViews>
    <sheetView tabSelected="1" topLeftCell="B1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E7" sqref="E7"/>
    </sheetView>
  </sheetViews>
  <sheetFormatPr defaultRowHeight="14.4" x14ac:dyDescent="0.3"/>
  <cols>
    <col min="1" max="1" width="5.5546875" hidden="1" customWidth="1"/>
    <col min="2" max="2" width="16.88671875" customWidth="1"/>
    <col min="3" max="3" width="12.33203125" customWidth="1"/>
    <col min="4" max="4" width="20.5546875" customWidth="1"/>
    <col min="5" max="5" width="25.44140625" customWidth="1"/>
    <col min="6" max="6" width="13.33203125" customWidth="1"/>
    <col min="7" max="7" width="25.44140625" customWidth="1"/>
    <col min="8" max="8" width="14" customWidth="1"/>
    <col min="9" max="9" width="33.109375" hidden="1" customWidth="1"/>
  </cols>
  <sheetData>
    <row r="1" spans="1:9" ht="27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27" customHeight="1" x14ac:dyDescent="0.4">
      <c r="B2" s="7" t="s">
        <v>10</v>
      </c>
      <c r="C2" s="13" t="s">
        <v>12</v>
      </c>
      <c r="D2" s="13"/>
      <c r="E2" s="13"/>
      <c r="F2" s="13"/>
      <c r="G2" s="2"/>
      <c r="H2" s="2"/>
    </row>
    <row r="3" spans="1:9" s="15" customFormat="1" ht="53.4" customHeight="1" x14ac:dyDescent="0.3">
      <c r="A3" s="10" t="s">
        <v>1</v>
      </c>
      <c r="B3" s="14" t="s">
        <v>2</v>
      </c>
      <c r="C3" s="10" t="s">
        <v>3</v>
      </c>
      <c r="D3" s="10" t="s">
        <v>4</v>
      </c>
      <c r="E3" s="10" t="s">
        <v>91</v>
      </c>
      <c r="F3" s="10" t="s">
        <v>93</v>
      </c>
      <c r="G3" s="10" t="s">
        <v>92</v>
      </c>
      <c r="H3" s="10" t="s">
        <v>94</v>
      </c>
      <c r="I3" s="11" t="s">
        <v>11</v>
      </c>
    </row>
    <row r="4" spans="1:9" ht="24.6" customHeight="1" x14ac:dyDescent="0.3">
      <c r="A4" s="3">
        <v>1</v>
      </c>
      <c r="B4" s="8" t="s">
        <v>5</v>
      </c>
      <c r="C4" s="3">
        <v>6</v>
      </c>
      <c r="D4" s="12"/>
      <c r="E4" s="12"/>
      <c r="F4" s="21" t="str">
        <f>IFERROR(ROUND(Table1[[#This Row],[Số lượng học sinh xếp loại môn NN từ trung bình trở lên]]/Table1[[#This Row],[Tổng số học sinh của đơn vị]]*100,2),"")</f>
        <v/>
      </c>
      <c r="G4" s="12"/>
      <c r="H4" s="21" t="str">
        <f>IFERROR(ROUND(Table1[[#This Row],[Số lượng học sinh xếp loại môn NN loại Khá, Giỏi]]/Table1[[#This Row],[Tổng số học sinh của đơn vị]]*100,2),"")</f>
        <v/>
      </c>
      <c r="I4" t="str">
        <f>$C$2</f>
        <v>THCS Lê Quý Đôn</v>
      </c>
    </row>
    <row r="5" spans="1:9" ht="24.6" customHeight="1" x14ac:dyDescent="0.3">
      <c r="A5" s="3"/>
      <c r="B5" s="9" t="s">
        <v>5</v>
      </c>
      <c r="C5" s="3">
        <v>7</v>
      </c>
      <c r="D5" s="12"/>
      <c r="E5" s="12"/>
      <c r="F5" s="21" t="str">
        <f>IFERROR(ROUND(Table1[[#This Row],[Số lượng học sinh xếp loại môn NN từ trung bình trở lên]]/Table1[[#This Row],[Tổng số học sinh của đơn vị]]*100,2),"")</f>
        <v/>
      </c>
      <c r="G5" s="12"/>
      <c r="H5" s="21" t="str">
        <f>IFERROR(ROUND(Table1[[#This Row],[Số lượng học sinh xếp loại môn NN loại Khá, Giỏi]]/Table1[[#This Row],[Tổng số học sinh của đơn vị]]*100,2),"")</f>
        <v/>
      </c>
      <c r="I5" t="str">
        <f t="shared" ref="I5:I23" si="0">$C$2</f>
        <v>THCS Lê Quý Đôn</v>
      </c>
    </row>
    <row r="6" spans="1:9" ht="24.6" customHeight="1" x14ac:dyDescent="0.3">
      <c r="A6" s="3"/>
      <c r="B6" s="9" t="s">
        <v>5</v>
      </c>
      <c r="C6" s="3">
        <v>8</v>
      </c>
      <c r="D6" s="12"/>
      <c r="E6" s="12"/>
      <c r="F6" s="21" t="str">
        <f>IFERROR(ROUND(Table1[[#This Row],[Số lượng học sinh xếp loại môn NN từ trung bình trở lên]]/Table1[[#This Row],[Tổng số học sinh của đơn vị]]*100,2),"")</f>
        <v/>
      </c>
      <c r="G6" s="12"/>
      <c r="H6" s="21" t="str">
        <f>IFERROR(ROUND(Table1[[#This Row],[Số lượng học sinh xếp loại môn NN loại Khá, Giỏi]]/Table1[[#This Row],[Tổng số học sinh của đơn vị]]*100,2),"")</f>
        <v/>
      </c>
      <c r="I6" t="str">
        <f t="shared" si="0"/>
        <v>THCS Lê Quý Đôn</v>
      </c>
    </row>
    <row r="7" spans="1:9" ht="24.6" customHeight="1" x14ac:dyDescent="0.3">
      <c r="A7" s="3"/>
      <c r="B7" s="9" t="s">
        <v>5</v>
      </c>
      <c r="C7" s="3">
        <v>9</v>
      </c>
      <c r="D7" s="12"/>
      <c r="E7" s="12"/>
      <c r="F7" s="21" t="str">
        <f>IFERROR(ROUND(Table1[[#This Row],[Số lượng học sinh xếp loại môn NN từ trung bình trở lên]]/Table1[[#This Row],[Tổng số học sinh của đơn vị]]*100,2),"")</f>
        <v/>
      </c>
      <c r="G7" s="12"/>
      <c r="H7" s="21" t="str">
        <f>IFERROR(ROUND(Table1[[#This Row],[Số lượng học sinh xếp loại môn NN loại Khá, Giỏi]]/Table1[[#This Row],[Tổng số học sinh của đơn vị]]*100,2),"")</f>
        <v/>
      </c>
      <c r="I7" t="str">
        <f t="shared" si="0"/>
        <v>THCS Lê Quý Đôn</v>
      </c>
    </row>
    <row r="8" spans="1:9" ht="24.6" customHeight="1" x14ac:dyDescent="0.3">
      <c r="A8" s="3">
        <v>2</v>
      </c>
      <c r="B8" s="8" t="s">
        <v>6</v>
      </c>
      <c r="C8" s="3">
        <v>6</v>
      </c>
      <c r="D8" s="12"/>
      <c r="E8" s="12"/>
      <c r="F8" s="21" t="str">
        <f>IFERROR(ROUND(Table1[[#This Row],[Số lượng học sinh xếp loại môn NN từ trung bình trở lên]]/Table1[[#This Row],[Tổng số học sinh của đơn vị]]*100,2),"")</f>
        <v/>
      </c>
      <c r="G8" s="12"/>
      <c r="H8" s="21" t="str">
        <f>IFERROR(ROUND(Table1[[#This Row],[Số lượng học sinh xếp loại môn NN loại Khá, Giỏi]]/Table1[[#This Row],[Tổng số học sinh của đơn vị]]*100,2),"")</f>
        <v/>
      </c>
      <c r="I8" t="str">
        <f t="shared" si="0"/>
        <v>THCS Lê Quý Đôn</v>
      </c>
    </row>
    <row r="9" spans="1:9" ht="24.6" customHeight="1" x14ac:dyDescent="0.3">
      <c r="A9" s="3"/>
      <c r="B9" s="9" t="s">
        <v>6</v>
      </c>
      <c r="C9" s="3">
        <v>7</v>
      </c>
      <c r="D9" s="12"/>
      <c r="E9" s="12"/>
      <c r="F9" s="21" t="str">
        <f>IFERROR(ROUND(Table1[[#This Row],[Số lượng học sinh xếp loại môn NN từ trung bình trở lên]]/Table1[[#This Row],[Tổng số học sinh của đơn vị]]*100,2),"")</f>
        <v/>
      </c>
      <c r="G9" s="12"/>
      <c r="H9" s="21" t="str">
        <f>IFERROR(ROUND(Table1[[#This Row],[Số lượng học sinh xếp loại môn NN loại Khá, Giỏi]]/Table1[[#This Row],[Tổng số học sinh của đơn vị]]*100,2),"")</f>
        <v/>
      </c>
      <c r="I9" t="str">
        <f t="shared" si="0"/>
        <v>THCS Lê Quý Đôn</v>
      </c>
    </row>
    <row r="10" spans="1:9" ht="24.6" customHeight="1" x14ac:dyDescent="0.3">
      <c r="A10" s="3"/>
      <c r="B10" s="9" t="s">
        <v>6</v>
      </c>
      <c r="C10" s="3">
        <v>8</v>
      </c>
      <c r="D10" s="12"/>
      <c r="E10" s="12"/>
      <c r="F10" s="21" t="str">
        <f>IFERROR(ROUND(Table1[[#This Row],[Số lượng học sinh xếp loại môn NN từ trung bình trở lên]]/Table1[[#This Row],[Tổng số học sinh của đơn vị]]*100,2),"")</f>
        <v/>
      </c>
      <c r="G10" s="12"/>
      <c r="H10" s="21" t="str">
        <f>IFERROR(ROUND(Table1[[#This Row],[Số lượng học sinh xếp loại môn NN loại Khá, Giỏi]]/Table1[[#This Row],[Tổng số học sinh của đơn vị]]*100,2),"")</f>
        <v/>
      </c>
      <c r="I10" t="str">
        <f t="shared" si="0"/>
        <v>THCS Lê Quý Đôn</v>
      </c>
    </row>
    <row r="11" spans="1:9" ht="24.6" customHeight="1" x14ac:dyDescent="0.3">
      <c r="A11" s="3"/>
      <c r="B11" s="9" t="s">
        <v>6</v>
      </c>
      <c r="C11" s="3">
        <v>9</v>
      </c>
      <c r="D11" s="12"/>
      <c r="E11" s="12"/>
      <c r="F11" s="21" t="str">
        <f>IFERROR(ROUND(Table1[[#This Row],[Số lượng học sinh xếp loại môn NN từ trung bình trở lên]]/Table1[[#This Row],[Tổng số học sinh của đơn vị]]*100,2),"")</f>
        <v/>
      </c>
      <c r="G11" s="12"/>
      <c r="H11" s="21" t="str">
        <f>IFERROR(ROUND(Table1[[#This Row],[Số lượng học sinh xếp loại môn NN loại Khá, Giỏi]]/Table1[[#This Row],[Tổng số học sinh của đơn vị]]*100,2),"")</f>
        <v/>
      </c>
      <c r="I11" t="str">
        <f t="shared" si="0"/>
        <v>THCS Lê Quý Đôn</v>
      </c>
    </row>
    <row r="12" spans="1:9" ht="24.6" customHeight="1" x14ac:dyDescent="0.3">
      <c r="A12" s="3">
        <v>3</v>
      </c>
      <c r="B12" s="8" t="s">
        <v>7</v>
      </c>
      <c r="C12" s="3">
        <v>6</v>
      </c>
      <c r="D12" s="12"/>
      <c r="E12" s="12"/>
      <c r="F12" s="21" t="str">
        <f>IFERROR(ROUND(Table1[[#This Row],[Số lượng học sinh xếp loại môn NN từ trung bình trở lên]]/Table1[[#This Row],[Tổng số học sinh của đơn vị]]*100,2),"")</f>
        <v/>
      </c>
      <c r="G12" s="12"/>
      <c r="H12" s="21" t="str">
        <f>IFERROR(ROUND(Table1[[#This Row],[Số lượng học sinh xếp loại môn NN loại Khá, Giỏi]]/Table1[[#This Row],[Tổng số học sinh của đơn vị]]*100,2),"")</f>
        <v/>
      </c>
      <c r="I12" t="str">
        <f t="shared" si="0"/>
        <v>THCS Lê Quý Đôn</v>
      </c>
    </row>
    <row r="13" spans="1:9" ht="24.6" customHeight="1" x14ac:dyDescent="0.3">
      <c r="A13" s="3"/>
      <c r="B13" s="9" t="s">
        <v>7</v>
      </c>
      <c r="C13" s="3">
        <v>7</v>
      </c>
      <c r="D13" s="12"/>
      <c r="E13" s="12"/>
      <c r="F13" s="21" t="str">
        <f>IFERROR(ROUND(Table1[[#This Row],[Số lượng học sinh xếp loại môn NN từ trung bình trở lên]]/Table1[[#This Row],[Tổng số học sinh của đơn vị]]*100,2),"")</f>
        <v/>
      </c>
      <c r="G13" s="12"/>
      <c r="H13" s="21" t="str">
        <f>IFERROR(ROUND(Table1[[#This Row],[Số lượng học sinh xếp loại môn NN loại Khá, Giỏi]]/Table1[[#This Row],[Tổng số học sinh của đơn vị]]*100,2),"")</f>
        <v/>
      </c>
      <c r="I13" t="str">
        <f t="shared" si="0"/>
        <v>THCS Lê Quý Đôn</v>
      </c>
    </row>
    <row r="14" spans="1:9" ht="24.6" customHeight="1" x14ac:dyDescent="0.3">
      <c r="A14" s="3"/>
      <c r="B14" s="9" t="s">
        <v>7</v>
      </c>
      <c r="C14" s="3">
        <v>8</v>
      </c>
      <c r="D14" s="12"/>
      <c r="E14" s="12"/>
      <c r="F14" s="21" t="str">
        <f>IFERROR(ROUND(Table1[[#This Row],[Số lượng học sinh xếp loại môn NN từ trung bình trở lên]]/Table1[[#This Row],[Tổng số học sinh của đơn vị]]*100,2),"")</f>
        <v/>
      </c>
      <c r="G14" s="12"/>
      <c r="H14" s="21" t="str">
        <f>IFERROR(ROUND(Table1[[#This Row],[Số lượng học sinh xếp loại môn NN loại Khá, Giỏi]]/Table1[[#This Row],[Tổng số học sinh của đơn vị]]*100,2),"")</f>
        <v/>
      </c>
      <c r="I14" t="str">
        <f t="shared" si="0"/>
        <v>THCS Lê Quý Đôn</v>
      </c>
    </row>
    <row r="15" spans="1:9" ht="24.6" customHeight="1" x14ac:dyDescent="0.3">
      <c r="A15" s="3"/>
      <c r="B15" s="9" t="s">
        <v>7</v>
      </c>
      <c r="C15" s="3">
        <v>9</v>
      </c>
      <c r="D15" s="12"/>
      <c r="E15" s="12"/>
      <c r="F15" s="21" t="str">
        <f>IFERROR(ROUND(Table1[[#This Row],[Số lượng học sinh xếp loại môn NN từ trung bình trở lên]]/Table1[[#This Row],[Tổng số học sinh của đơn vị]]*100,2),"")</f>
        <v/>
      </c>
      <c r="G15" s="12"/>
      <c r="H15" s="21" t="str">
        <f>IFERROR(ROUND(Table1[[#This Row],[Số lượng học sinh xếp loại môn NN loại Khá, Giỏi]]/Table1[[#This Row],[Tổng số học sinh của đơn vị]]*100,2),"")</f>
        <v/>
      </c>
      <c r="I15" t="str">
        <f t="shared" si="0"/>
        <v>THCS Lê Quý Đôn</v>
      </c>
    </row>
    <row r="16" spans="1:9" ht="24.6" customHeight="1" x14ac:dyDescent="0.3">
      <c r="A16" s="3">
        <v>4</v>
      </c>
      <c r="B16" s="8" t="s">
        <v>8</v>
      </c>
      <c r="C16" s="3">
        <v>6</v>
      </c>
      <c r="D16" s="12"/>
      <c r="E16" s="12"/>
      <c r="F16" s="21" t="str">
        <f>IFERROR(ROUND(Table1[[#This Row],[Số lượng học sinh xếp loại môn NN từ trung bình trở lên]]/Table1[[#This Row],[Tổng số học sinh của đơn vị]]*100,2),"")</f>
        <v/>
      </c>
      <c r="G16" s="12"/>
      <c r="H16" s="21" t="str">
        <f>IFERROR(ROUND(Table1[[#This Row],[Số lượng học sinh xếp loại môn NN loại Khá, Giỏi]]/Table1[[#This Row],[Tổng số học sinh của đơn vị]]*100,2),"")</f>
        <v/>
      </c>
      <c r="I16" t="str">
        <f t="shared" si="0"/>
        <v>THCS Lê Quý Đôn</v>
      </c>
    </row>
    <row r="17" spans="1:9" ht="24.6" customHeight="1" x14ac:dyDescent="0.3">
      <c r="A17" s="3"/>
      <c r="B17" s="9" t="s">
        <v>8</v>
      </c>
      <c r="C17" s="3">
        <v>7</v>
      </c>
      <c r="D17" s="12"/>
      <c r="E17" s="12"/>
      <c r="F17" s="21" t="str">
        <f>IFERROR(ROUND(Table1[[#This Row],[Số lượng học sinh xếp loại môn NN từ trung bình trở lên]]/Table1[[#This Row],[Tổng số học sinh của đơn vị]]*100,2),"")</f>
        <v/>
      </c>
      <c r="G17" s="12"/>
      <c r="H17" s="21" t="str">
        <f>IFERROR(ROUND(Table1[[#This Row],[Số lượng học sinh xếp loại môn NN loại Khá, Giỏi]]/Table1[[#This Row],[Tổng số học sinh của đơn vị]]*100,2),"")</f>
        <v/>
      </c>
      <c r="I17" t="str">
        <f t="shared" si="0"/>
        <v>THCS Lê Quý Đôn</v>
      </c>
    </row>
    <row r="18" spans="1:9" ht="24.6" customHeight="1" x14ac:dyDescent="0.3">
      <c r="A18" s="3"/>
      <c r="B18" s="9" t="s">
        <v>8</v>
      </c>
      <c r="C18" s="3">
        <v>8</v>
      </c>
      <c r="D18" s="12"/>
      <c r="E18" s="12"/>
      <c r="F18" s="21" t="str">
        <f>IFERROR(ROUND(Table1[[#This Row],[Số lượng học sinh xếp loại môn NN từ trung bình trở lên]]/Table1[[#This Row],[Tổng số học sinh của đơn vị]]*100,2),"")</f>
        <v/>
      </c>
      <c r="G18" s="12"/>
      <c r="H18" s="21" t="str">
        <f>IFERROR(ROUND(Table1[[#This Row],[Số lượng học sinh xếp loại môn NN loại Khá, Giỏi]]/Table1[[#This Row],[Tổng số học sinh của đơn vị]]*100,2),"")</f>
        <v/>
      </c>
      <c r="I18" t="str">
        <f t="shared" si="0"/>
        <v>THCS Lê Quý Đôn</v>
      </c>
    </row>
    <row r="19" spans="1:9" ht="24.6" customHeight="1" x14ac:dyDescent="0.3">
      <c r="A19" s="3"/>
      <c r="B19" s="9" t="s">
        <v>8</v>
      </c>
      <c r="C19" s="3">
        <v>9</v>
      </c>
      <c r="D19" s="12"/>
      <c r="E19" s="12"/>
      <c r="F19" s="21" t="str">
        <f>IFERROR(ROUND(Table1[[#This Row],[Số lượng học sinh xếp loại môn NN từ trung bình trở lên]]/Table1[[#This Row],[Tổng số học sinh của đơn vị]]*100,2),"")</f>
        <v/>
      </c>
      <c r="G19" s="12"/>
      <c r="H19" s="21" t="str">
        <f>IFERROR(ROUND(Table1[[#This Row],[Số lượng học sinh xếp loại môn NN loại Khá, Giỏi]]/Table1[[#This Row],[Tổng số học sinh của đơn vị]]*100,2),"")</f>
        <v/>
      </c>
      <c r="I19" t="str">
        <f t="shared" si="0"/>
        <v>THCS Lê Quý Đôn</v>
      </c>
    </row>
    <row r="20" spans="1:9" ht="24.6" customHeight="1" x14ac:dyDescent="0.3">
      <c r="A20" s="3">
        <v>5</v>
      </c>
      <c r="B20" s="8" t="s">
        <v>9</v>
      </c>
      <c r="C20" s="3">
        <v>6</v>
      </c>
      <c r="D20" s="12"/>
      <c r="E20" s="12"/>
      <c r="F20" s="21" t="str">
        <f>IFERROR(ROUND(Table1[[#This Row],[Số lượng học sinh xếp loại môn NN từ trung bình trở lên]]/Table1[[#This Row],[Tổng số học sinh của đơn vị]]*100,2),"")</f>
        <v/>
      </c>
      <c r="G20" s="12"/>
      <c r="H20" s="21" t="str">
        <f>IFERROR(ROUND(Table1[[#This Row],[Số lượng học sinh xếp loại môn NN loại Khá, Giỏi]]/Table1[[#This Row],[Tổng số học sinh của đơn vị]]*100,2),"")</f>
        <v/>
      </c>
      <c r="I20" t="str">
        <f t="shared" si="0"/>
        <v>THCS Lê Quý Đôn</v>
      </c>
    </row>
    <row r="21" spans="1:9" ht="24.6" customHeight="1" x14ac:dyDescent="0.3">
      <c r="A21" s="3"/>
      <c r="B21" s="9" t="s">
        <v>9</v>
      </c>
      <c r="C21" s="3">
        <v>7</v>
      </c>
      <c r="D21" s="12"/>
      <c r="E21" s="12"/>
      <c r="F21" s="21" t="str">
        <f>IFERROR(ROUND(Table1[[#This Row],[Số lượng học sinh xếp loại môn NN từ trung bình trở lên]]/Table1[[#This Row],[Tổng số học sinh của đơn vị]]*100,2),"")</f>
        <v/>
      </c>
      <c r="G21" s="12"/>
      <c r="H21" s="21" t="str">
        <f>IFERROR(ROUND(Table1[[#This Row],[Số lượng học sinh xếp loại môn NN loại Khá, Giỏi]]/Table1[[#This Row],[Tổng số học sinh của đơn vị]]*100,2),"")</f>
        <v/>
      </c>
      <c r="I21" t="str">
        <f t="shared" si="0"/>
        <v>THCS Lê Quý Đôn</v>
      </c>
    </row>
    <row r="22" spans="1:9" ht="24.6" customHeight="1" x14ac:dyDescent="0.3">
      <c r="A22" s="3"/>
      <c r="B22" s="9" t="s">
        <v>9</v>
      </c>
      <c r="C22" s="3">
        <v>8</v>
      </c>
      <c r="D22" s="12"/>
      <c r="E22" s="12"/>
      <c r="F22" s="21" t="str">
        <f>IFERROR(ROUND(Table1[[#This Row],[Số lượng học sinh xếp loại môn NN từ trung bình trở lên]]/Table1[[#This Row],[Tổng số học sinh của đơn vị]]*100,2),"")</f>
        <v/>
      </c>
      <c r="G22" s="12"/>
      <c r="H22" s="21" t="str">
        <f>IFERROR(ROUND(Table1[[#This Row],[Số lượng học sinh xếp loại môn NN loại Khá, Giỏi]]/Table1[[#This Row],[Tổng số học sinh của đơn vị]]*100,2),"")</f>
        <v/>
      </c>
      <c r="I22" t="str">
        <f t="shared" si="0"/>
        <v>THCS Lê Quý Đôn</v>
      </c>
    </row>
    <row r="23" spans="1:9" ht="24.6" customHeight="1" x14ac:dyDescent="0.3">
      <c r="A23" s="3"/>
      <c r="B23" s="9" t="s">
        <v>9</v>
      </c>
      <c r="C23" s="3">
        <v>9</v>
      </c>
      <c r="D23" s="12"/>
      <c r="E23" s="12"/>
      <c r="F23" s="21" t="str">
        <f>IFERROR(ROUND(Table1[[#This Row],[Số lượng học sinh xếp loại môn NN từ trung bình trở lên]]/Table1[[#This Row],[Tổng số học sinh của đơn vị]]*100,2),"")</f>
        <v/>
      </c>
      <c r="G23" s="12"/>
      <c r="H23" s="21" t="str">
        <f>IFERROR(ROUND(Table1[[#This Row],[Số lượng học sinh xếp loại môn NN loại Khá, Giỏi]]/Table1[[#This Row],[Tổng số học sinh của đơn vị]]*100,2),"")</f>
        <v/>
      </c>
      <c r="I23" t="str">
        <f t="shared" si="0"/>
        <v>THCS Lê Quý Đôn</v>
      </c>
    </row>
    <row r="25" spans="1:9" s="16" customFormat="1" ht="18" x14ac:dyDescent="0.35">
      <c r="B25" s="16" t="s">
        <v>95</v>
      </c>
      <c r="C25" s="17" t="s">
        <v>96</v>
      </c>
    </row>
    <row r="26" spans="1:9" s="16" customFormat="1" ht="18" x14ac:dyDescent="0.35"/>
    <row r="27" spans="1:9" s="16" customFormat="1" ht="18" x14ac:dyDescent="0.35">
      <c r="C27" s="18" t="s">
        <v>97</v>
      </c>
      <c r="D27" s="20" t="s">
        <v>99</v>
      </c>
      <c r="E27" s="19"/>
      <c r="F27" s="19"/>
      <c r="G27" s="19"/>
    </row>
    <row r="28" spans="1:9" s="16" customFormat="1" ht="18" x14ac:dyDescent="0.35">
      <c r="D28" s="20" t="s">
        <v>98</v>
      </c>
    </row>
    <row r="29" spans="1:9" s="16" customFormat="1" ht="18" x14ac:dyDescent="0.35">
      <c r="D29" s="20"/>
    </row>
    <row r="30" spans="1:9" s="16" customFormat="1" ht="18" x14ac:dyDescent="0.35"/>
    <row r="31" spans="1:9" s="16" customFormat="1" ht="18" x14ac:dyDescent="0.35"/>
  </sheetData>
  <sheetProtection algorithmName="SHA-512" hashValue="aVgHcs3REM94Ts34F5QjEe8hLrQBTgLJN1PbMD8EGdKmJob0YyONFg/qaumDn99z1M41Cg/0Myx2FHRfUXZw0Q==" saltValue="NX3TQRLrz2tQwvQT8DW1Vg==" spinCount="100000" sheet="1" objects="1" scenarios="1" autoFilter="0"/>
  <mergeCells count="2">
    <mergeCell ref="A1:H1"/>
    <mergeCell ref="C2:F2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ỗi" error="Vui lòng chọn trong danh sach" promptTitle="Tên trường" prompt="Vui lòng chọn tên trường" xr:uid="{E078255E-B5C9-4B0C-9099-256F6449D040}">
          <x14:formula1>
            <xm:f>Sheet2!$C$2:$C$39</xm:f>
          </x14:formula1>
          <xm:sqref>C2:F2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5FB23-36A1-45C9-B949-B3C69C59330C}">
  <dimension ref="A1:C39"/>
  <sheetViews>
    <sheetView workbookViewId="0">
      <pane xSplit="2" ySplit="1" topLeftCell="C38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01.109375" defaultRowHeight="21" customHeight="1" x14ac:dyDescent="0.3"/>
  <cols>
    <col min="1" max="1" width="5.109375" bestFit="1" customWidth="1"/>
    <col min="2" max="2" width="11.109375" bestFit="1" customWidth="1"/>
    <col min="3" max="3" width="23.44140625" bestFit="1" customWidth="1"/>
  </cols>
  <sheetData>
    <row r="1" spans="1:3" ht="21" customHeight="1" x14ac:dyDescent="0.3">
      <c r="A1" s="6" t="s">
        <v>50</v>
      </c>
      <c r="B1" s="6" t="s">
        <v>51</v>
      </c>
      <c r="C1" s="6" t="s">
        <v>52</v>
      </c>
    </row>
    <row r="2" spans="1:3" ht="21" customHeight="1" x14ac:dyDescent="0.3">
      <c r="A2" s="5">
        <v>1</v>
      </c>
      <c r="B2" s="4" t="s">
        <v>53</v>
      </c>
      <c r="C2" s="4" t="s">
        <v>12</v>
      </c>
    </row>
    <row r="3" spans="1:3" ht="21" customHeight="1" x14ac:dyDescent="0.3">
      <c r="A3" s="5">
        <v>2</v>
      </c>
      <c r="B3" s="4" t="s">
        <v>54</v>
      </c>
      <c r="C3" s="4" t="s">
        <v>13</v>
      </c>
    </row>
    <row r="4" spans="1:3" ht="21" customHeight="1" x14ac:dyDescent="0.3">
      <c r="A4" s="5">
        <v>3</v>
      </c>
      <c r="B4" s="4" t="s">
        <v>55</v>
      </c>
      <c r="C4" s="4" t="s">
        <v>14</v>
      </c>
    </row>
    <row r="5" spans="1:3" ht="21" customHeight="1" x14ac:dyDescent="0.3">
      <c r="A5" s="5">
        <v>4</v>
      </c>
      <c r="B5" s="4" t="s">
        <v>56</v>
      </c>
      <c r="C5" s="4" t="s">
        <v>15</v>
      </c>
    </row>
    <row r="6" spans="1:3" ht="21" customHeight="1" x14ac:dyDescent="0.3">
      <c r="A6" s="5">
        <v>5</v>
      </c>
      <c r="B6" s="4" t="s">
        <v>57</v>
      </c>
      <c r="C6" s="4" t="s">
        <v>16</v>
      </c>
    </row>
    <row r="7" spans="1:3" ht="21" customHeight="1" x14ac:dyDescent="0.3">
      <c r="A7" s="5">
        <v>6</v>
      </c>
      <c r="B7" s="4" t="s">
        <v>58</v>
      </c>
      <c r="C7" s="4" t="s">
        <v>17</v>
      </c>
    </row>
    <row r="8" spans="1:3" ht="21" customHeight="1" x14ac:dyDescent="0.3">
      <c r="A8" s="5">
        <v>7</v>
      </c>
      <c r="B8" s="4" t="s">
        <v>59</v>
      </c>
      <c r="C8" s="4" t="s">
        <v>18</v>
      </c>
    </row>
    <row r="9" spans="1:3" ht="21" customHeight="1" x14ac:dyDescent="0.3">
      <c r="A9" s="5">
        <v>8</v>
      </c>
      <c r="B9" s="4" t="s">
        <v>60</v>
      </c>
      <c r="C9" s="4" t="s">
        <v>19</v>
      </c>
    </row>
    <row r="10" spans="1:3" ht="21" customHeight="1" x14ac:dyDescent="0.3">
      <c r="A10" s="5">
        <v>9</v>
      </c>
      <c r="B10" s="4" t="s">
        <v>61</v>
      </c>
      <c r="C10" s="4" t="s">
        <v>20</v>
      </c>
    </row>
    <row r="11" spans="1:3" ht="21" customHeight="1" x14ac:dyDescent="0.3">
      <c r="A11" s="5">
        <v>10</v>
      </c>
      <c r="B11" s="4" t="s">
        <v>62</v>
      </c>
      <c r="C11" s="4" t="s">
        <v>21</v>
      </c>
    </row>
    <row r="12" spans="1:3" ht="21" customHeight="1" x14ac:dyDescent="0.3">
      <c r="A12" s="5">
        <v>11</v>
      </c>
      <c r="B12" s="4" t="s">
        <v>63</v>
      </c>
      <c r="C12" s="4" t="s">
        <v>22</v>
      </c>
    </row>
    <row r="13" spans="1:3" ht="21" customHeight="1" x14ac:dyDescent="0.3">
      <c r="A13" s="5">
        <v>12</v>
      </c>
      <c r="B13" s="4" t="s">
        <v>64</v>
      </c>
      <c r="C13" s="4" t="s">
        <v>23</v>
      </c>
    </row>
    <row r="14" spans="1:3" ht="21" customHeight="1" x14ac:dyDescent="0.3">
      <c r="A14" s="5">
        <v>13</v>
      </c>
      <c r="B14" s="4" t="s">
        <v>65</v>
      </c>
      <c r="C14" s="4" t="s">
        <v>24</v>
      </c>
    </row>
    <row r="15" spans="1:3" ht="21" customHeight="1" x14ac:dyDescent="0.3">
      <c r="A15" s="5">
        <v>14</v>
      </c>
      <c r="B15" s="4" t="s">
        <v>66</v>
      </c>
      <c r="C15" s="4" t="s">
        <v>25</v>
      </c>
    </row>
    <row r="16" spans="1:3" ht="21" customHeight="1" x14ac:dyDescent="0.3">
      <c r="A16" s="5">
        <v>15</v>
      </c>
      <c r="B16" s="4" t="s">
        <v>67</v>
      </c>
      <c r="C16" s="4" t="s">
        <v>26</v>
      </c>
    </row>
    <row r="17" spans="1:3" ht="21" customHeight="1" x14ac:dyDescent="0.3">
      <c r="A17" s="5">
        <v>16</v>
      </c>
      <c r="B17" s="4" t="s">
        <v>68</v>
      </c>
      <c r="C17" s="4" t="s">
        <v>27</v>
      </c>
    </row>
    <row r="18" spans="1:3" ht="21" customHeight="1" x14ac:dyDescent="0.3">
      <c r="A18" s="5">
        <v>17</v>
      </c>
      <c r="B18" s="4" t="s">
        <v>69</v>
      </c>
      <c r="C18" s="4" t="s">
        <v>28</v>
      </c>
    </row>
    <row r="19" spans="1:3" ht="21" customHeight="1" x14ac:dyDescent="0.3">
      <c r="A19" s="5">
        <v>18</v>
      </c>
      <c r="B19" s="4" t="s">
        <v>70</v>
      </c>
      <c r="C19" s="4" t="s">
        <v>29</v>
      </c>
    </row>
    <row r="20" spans="1:3" ht="21" customHeight="1" x14ac:dyDescent="0.3">
      <c r="A20" s="5">
        <v>19</v>
      </c>
      <c r="B20" s="4" t="s">
        <v>71</v>
      </c>
      <c r="C20" s="4" t="s">
        <v>30</v>
      </c>
    </row>
    <row r="21" spans="1:3" ht="21" customHeight="1" x14ac:dyDescent="0.3">
      <c r="A21" s="5">
        <v>20</v>
      </c>
      <c r="B21" s="4" t="s">
        <v>72</v>
      </c>
      <c r="C21" s="4" t="s">
        <v>31</v>
      </c>
    </row>
    <row r="22" spans="1:3" ht="21" customHeight="1" x14ac:dyDescent="0.3">
      <c r="A22" s="5">
        <v>21</v>
      </c>
      <c r="B22" s="4" t="s">
        <v>73</v>
      </c>
      <c r="C22" s="4" t="s">
        <v>32</v>
      </c>
    </row>
    <row r="23" spans="1:3" ht="21" customHeight="1" x14ac:dyDescent="0.3">
      <c r="A23" s="5">
        <v>22</v>
      </c>
      <c r="B23" s="4" t="s">
        <v>74</v>
      </c>
      <c r="C23" s="4" t="s">
        <v>33</v>
      </c>
    </row>
    <row r="24" spans="1:3" ht="21" customHeight="1" x14ac:dyDescent="0.3">
      <c r="A24" s="5">
        <v>23</v>
      </c>
      <c r="B24" s="4" t="s">
        <v>75</v>
      </c>
      <c r="C24" s="4" t="s">
        <v>34</v>
      </c>
    </row>
    <row r="25" spans="1:3" ht="21" customHeight="1" x14ac:dyDescent="0.3">
      <c r="A25" s="5">
        <v>24</v>
      </c>
      <c r="B25" s="4" t="s">
        <v>76</v>
      </c>
      <c r="C25" s="4" t="s">
        <v>35</v>
      </c>
    </row>
    <row r="26" spans="1:3" ht="21" customHeight="1" x14ac:dyDescent="0.3">
      <c r="A26" s="5">
        <v>25</v>
      </c>
      <c r="B26" s="4" t="s">
        <v>77</v>
      </c>
      <c r="C26" s="4" t="s">
        <v>36</v>
      </c>
    </row>
    <row r="27" spans="1:3" ht="21" customHeight="1" x14ac:dyDescent="0.3">
      <c r="A27" s="5">
        <v>26</v>
      </c>
      <c r="B27" s="4" t="s">
        <v>78</v>
      </c>
      <c r="C27" s="4" t="s">
        <v>37</v>
      </c>
    </row>
    <row r="28" spans="1:3" ht="21" customHeight="1" x14ac:dyDescent="0.3">
      <c r="A28" s="5">
        <v>27</v>
      </c>
      <c r="B28" s="4" t="s">
        <v>79</v>
      </c>
      <c r="C28" s="4" t="s">
        <v>38</v>
      </c>
    </row>
    <row r="29" spans="1:3" ht="21" customHeight="1" x14ac:dyDescent="0.3">
      <c r="A29" s="5">
        <v>28</v>
      </c>
      <c r="B29" s="4" t="s">
        <v>80</v>
      </c>
      <c r="C29" s="4" t="s">
        <v>39</v>
      </c>
    </row>
    <row r="30" spans="1:3" ht="21" customHeight="1" x14ac:dyDescent="0.3">
      <c r="A30" s="5">
        <v>29</v>
      </c>
      <c r="B30" s="4" t="s">
        <v>81</v>
      </c>
      <c r="C30" s="4" t="s">
        <v>40</v>
      </c>
    </row>
    <row r="31" spans="1:3" ht="21" customHeight="1" x14ac:dyDescent="0.3">
      <c r="A31" s="5">
        <v>30</v>
      </c>
      <c r="B31" s="4" t="s">
        <v>82</v>
      </c>
      <c r="C31" s="4" t="s">
        <v>41</v>
      </c>
    </row>
    <row r="32" spans="1:3" ht="21" customHeight="1" x14ac:dyDescent="0.3">
      <c r="A32" s="5">
        <v>31</v>
      </c>
      <c r="B32" s="4" t="s">
        <v>83</v>
      </c>
      <c r="C32" s="4" t="s">
        <v>42</v>
      </c>
    </row>
    <row r="33" spans="1:3" ht="21" customHeight="1" x14ac:dyDescent="0.3">
      <c r="A33" s="5">
        <v>32</v>
      </c>
      <c r="B33" s="4" t="s">
        <v>84</v>
      </c>
      <c r="C33" s="4" t="s">
        <v>43</v>
      </c>
    </row>
    <row r="34" spans="1:3" ht="21" customHeight="1" x14ac:dyDescent="0.3">
      <c r="A34" s="5">
        <v>33</v>
      </c>
      <c r="B34" s="4" t="s">
        <v>85</v>
      </c>
      <c r="C34" s="4" t="s">
        <v>44</v>
      </c>
    </row>
    <row r="35" spans="1:3" ht="21" customHeight="1" x14ac:dyDescent="0.3">
      <c r="A35" s="5">
        <v>34</v>
      </c>
      <c r="B35" s="4" t="s">
        <v>86</v>
      </c>
      <c r="C35" s="4" t="s">
        <v>45</v>
      </c>
    </row>
    <row r="36" spans="1:3" ht="21" customHeight="1" x14ac:dyDescent="0.3">
      <c r="A36" s="5">
        <v>35</v>
      </c>
      <c r="B36" s="4" t="s">
        <v>87</v>
      </c>
      <c r="C36" s="4" t="s">
        <v>46</v>
      </c>
    </row>
    <row r="37" spans="1:3" ht="21" customHeight="1" x14ac:dyDescent="0.3">
      <c r="A37" s="5">
        <v>36</v>
      </c>
      <c r="B37" s="4" t="s">
        <v>88</v>
      </c>
      <c r="C37" s="4" t="s">
        <v>47</v>
      </c>
    </row>
    <row r="38" spans="1:3" ht="21" customHeight="1" x14ac:dyDescent="0.3">
      <c r="A38" s="5">
        <v>37</v>
      </c>
      <c r="B38" s="4" t="s">
        <v>89</v>
      </c>
      <c r="C38" s="4" t="s">
        <v>48</v>
      </c>
    </row>
    <row r="39" spans="1:3" ht="21" customHeight="1" x14ac:dyDescent="0.3">
      <c r="A39" s="5">
        <v>38</v>
      </c>
      <c r="B39" s="4" t="s">
        <v>90</v>
      </c>
      <c r="C39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Trường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Báo cáo dạy học ngoại ngữ</dc:title>
  <dc:creator>Đoàn Đức Quí</dc:creator>
  <cp:lastModifiedBy>Quí Đoàn Đức</cp:lastModifiedBy>
  <dcterms:created xsi:type="dcterms:W3CDTF">2022-12-30T06:49:50Z</dcterms:created>
  <dcterms:modified xsi:type="dcterms:W3CDTF">2022-12-30T07:23:02Z</dcterms:modified>
</cp:coreProperties>
</file>